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e.monnier\Desktop\"/>
    </mc:Choice>
  </mc:AlternateContent>
  <bookViews>
    <workbookView xWindow="0" yWindow="0" windowWidth="16380" windowHeight="8190" tabRatio="500"/>
  </bookViews>
  <sheets>
    <sheet name="Feuil1" sheetId="1" r:id="rId1"/>
    <sheet name="calcul" sheetId="2" state="hidden" r:id="rId2"/>
  </sheets>
  <definedNames>
    <definedName name="RFR">Feuil1!$D$6</definedName>
    <definedName name="_xlnm.Print_Area" localSheetId="0">Feuil1!$B$2:$I$22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" i="2" l="1"/>
  <c r="H11" i="2"/>
  <c r="E11" i="2"/>
  <c r="B11" i="2" l="1"/>
  <c r="B10" i="2" s="1"/>
  <c r="D12" i="1" s="1"/>
  <c r="D16" i="1" s="1"/>
  <c r="D18" i="1" s="1"/>
  <c r="D19" i="1" s="1"/>
</calcChain>
</file>

<file path=xl/comments1.xml><?xml version="1.0" encoding="utf-8"?>
<comments xmlns="http://schemas.openxmlformats.org/spreadsheetml/2006/main">
  <authors>
    <author/>
  </authors>
  <commentList>
    <comment ref="D7" authorId="0" shapeId="0">
      <text>
        <r>
          <rPr>
            <sz val="9"/>
            <color rgb="FF000000"/>
            <rFont val="Tahoma"/>
            <family val="2"/>
            <charset val="1"/>
          </rPr>
          <t xml:space="preserve">Nombre de parts fiscales
</t>
        </r>
      </text>
    </comment>
    <comment ref="D8" authorId="0" shapeId="0">
      <text>
        <r>
          <rPr>
            <sz val="9"/>
            <color rgb="FF000000"/>
            <rFont val="Tahoma"/>
            <family val="2"/>
            <charset val="1"/>
          </rPr>
          <t>Ajout de 0,5 part pour les foyers monoparentaux pour les activités adulte et famille</t>
        </r>
      </text>
    </comment>
    <comment ref="D9" authorId="0" shapeId="0">
      <text>
        <r>
          <rPr>
            <sz val="9"/>
            <color rgb="FF000000"/>
            <rFont val="Tahoma"/>
            <family val="2"/>
            <charset val="1"/>
          </rPr>
          <t xml:space="preserve">Ajout de 0,25 part par personne en situation de handicap
</t>
        </r>
      </text>
    </comment>
    <comment ref="D10" authorId="0" shapeId="0">
      <text>
        <r>
          <rPr>
            <sz val="9"/>
            <color rgb="FF000000"/>
            <rFont val="Tahoma"/>
            <family val="2"/>
            <charset val="1"/>
          </rPr>
          <t xml:space="preserve">Ajout de 0,25 part pour les personnes célibataires sans personne à charge
</t>
        </r>
      </text>
    </comment>
    <comment ref="D18" authorId="0" shapeId="0">
      <text>
        <r>
          <rPr>
            <sz val="9"/>
            <color rgb="FF000000"/>
            <rFont val="Tahoma"/>
            <family val="2"/>
            <charset val="1"/>
          </rPr>
          <t>Si les arrhes sont inférieures à 50€, 50€ minimum</t>
        </r>
      </text>
    </comment>
  </commentList>
</comments>
</file>

<file path=xl/sharedStrings.xml><?xml version="1.0" encoding="utf-8"?>
<sst xmlns="http://schemas.openxmlformats.org/spreadsheetml/2006/main" count="26" uniqueCount="25">
  <si>
    <r>
      <rPr>
        <b/>
        <sz val="16"/>
        <color rgb="FF000000"/>
        <rFont val="Arial"/>
        <family val="2"/>
        <charset val="1"/>
      </rPr>
      <t xml:space="preserve">Simulateur des tarifs | </t>
    </r>
    <r>
      <rPr>
        <b/>
        <sz val="16"/>
        <color rgb="FF2B5F71"/>
        <rFont val="Arial"/>
        <family val="2"/>
        <charset val="1"/>
      </rPr>
      <t>Séjours Culture Sports Voyages et Croisières</t>
    </r>
  </si>
  <si>
    <t>Veuillez saisir les données ci-dessous à l'identique de votre avis d'imposition :</t>
  </si>
  <si>
    <t>Revenu fiscal de référence pour l'ensemble du foyer</t>
  </si>
  <si>
    <t>Nombre de parts fiscales</t>
  </si>
  <si>
    <t>Foyer monoparental</t>
  </si>
  <si>
    <t>Nombre de personnes en situation de handicap dans le foyer</t>
  </si>
  <si>
    <t>Personne célibataire</t>
  </si>
  <si>
    <t>Taux de la subvention famille (à titre d'information)</t>
  </si>
  <si>
    <t>%</t>
  </si>
  <si>
    <t>Prix catalogue</t>
  </si>
  <si>
    <t>Supplément non subventionné</t>
  </si>
  <si>
    <t>Prix total à payer après subvention</t>
  </si>
  <si>
    <t xml:space="preserve">Montant des arrhes à régler à l'inscription (30%) </t>
  </si>
  <si>
    <t>Solde à régler 30 jours avant le départ</t>
  </si>
  <si>
    <t>Ces données sont à récopier sur le bulletin d'inscription papier.</t>
  </si>
  <si>
    <t>Borne haute famille</t>
  </si>
  <si>
    <t>Borne basse famille</t>
  </si>
  <si>
    <t>Taux mini famille</t>
  </si>
  <si>
    <t>Taux maxi famille</t>
  </si>
  <si>
    <t>QF famille</t>
  </si>
  <si>
    <t>Nombre parts famille</t>
  </si>
  <si>
    <t>part monoparentale</t>
  </si>
  <si>
    <t>part handicapee</t>
  </si>
  <si>
    <t>part celibataire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</si>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</sst>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€&quot;"/>
    <numFmt numFmtId="165" formatCode="#,##0.00&quot; €&quot;"/>
  </numFmts>
  <fonts count="9" x14ac:knownFonts="1">
    <font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6"/>
      <color rgb="FF2B5F71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Tahom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AAC76"/>
        <bgColor rgb="FF808080"/>
      </patternFill>
    </fill>
    <fill>
      <patternFill patternType="solid">
        <fgColor rgb="FFF3C74C"/>
        <bgColor rgb="FFFFCC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1" fillId="2" borderId="0" xfId="0" applyFont="1" applyFill="1" applyAlignment="1" applyProtection="1">
      <alignment vertical="top"/>
    </xf>
    <xf numFmtId="0" fontId="3" fillId="2" borderId="0" xfId="0" applyFont="1" applyFill="1" applyProtection="1"/>
    <xf numFmtId="0" fontId="4" fillId="2" borderId="0" xfId="0" applyFont="1" applyFill="1" applyProtection="1"/>
    <xf numFmtId="164" fontId="3" fillId="3" borderId="0" xfId="0" applyNumberFormat="1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3" fillId="2" borderId="0" xfId="0" applyFont="1" applyFill="1" applyBorder="1" applyProtection="1"/>
    <xf numFmtId="0" fontId="5" fillId="2" borderId="0" xfId="0" applyFont="1" applyFill="1" applyProtection="1"/>
    <xf numFmtId="0" fontId="6" fillId="2" borderId="0" xfId="0" applyFont="1" applyFill="1" applyProtection="1"/>
    <xf numFmtId="165" fontId="3" fillId="4" borderId="0" xfId="0" applyNumberFormat="1" applyFont="1" applyFill="1" applyProtection="1"/>
    <xf numFmtId="0" fontId="6" fillId="2" borderId="0" xfId="0" applyFont="1" applyFill="1" applyBorder="1" applyProtection="1"/>
    <xf numFmtId="165" fontId="6" fillId="2" borderId="0" xfId="0" applyNumberFormat="1" applyFont="1" applyFill="1" applyProtection="1"/>
    <xf numFmtId="0" fontId="7" fillId="2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B5F71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3C74C"/>
      <rgbColor rgb="FFFF9900"/>
      <rgbColor rgb="FFFF6600"/>
      <rgbColor rgb="FF666699"/>
      <rgbColor rgb="FF8AAC7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285840</xdr:colOff>
      <xdr:row>7</xdr:row>
      <xdr:rowOff>9360</xdr:rowOff>
    </xdr:from>
    <xdr:to>
      <xdr:col>8</xdr:col>
      <xdr:colOff>105480</xdr:colOff>
      <xdr:row>14</xdr:row>
      <xdr:rowOff>63000</xdr:rowOff>
    </xdr:to>
    <xdr:sp macro="" textlink="">
      <xdr:nvSpPr>
        <xdr:cNvPr id="2" name="CustomShape 1"/>
        <xdr:cNvSpPr/>
      </xdr:nvSpPr>
      <xdr:spPr>
        <a:xfrm>
          <a:off x="7200720" y="2180880"/>
          <a:ext cx="2113200" cy="1387080"/>
        </a:xfrm>
        <a:prstGeom prst="rect">
          <a:avLst/>
        </a:prstGeom>
        <a:solidFill>
          <a:schemeClr val="lt1"/>
        </a:solidFill>
        <a:ln w="9525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100" b="1" strike="noStrike" spc="-1">
              <a:solidFill>
                <a:srgbClr val="000000"/>
              </a:solidFill>
              <a:latin typeface="Calibri"/>
            </a:rPr>
            <a:t>Il s'agit d'un simulateur, votre tarif exact sera calculé lors de la validation de votre dossier.</a:t>
          </a:r>
          <a:endParaRPr lang="fr-F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r-F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r-FR" sz="1100" b="1" strike="noStrike" spc="-1">
              <a:solidFill>
                <a:srgbClr val="000000"/>
              </a:solidFill>
              <a:latin typeface="Calibri"/>
            </a:rPr>
            <a:t>Seuls les champs en vert doivent être remplis.</a:t>
          </a:r>
          <a:endParaRPr lang="fr-F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25560</xdr:colOff>
      <xdr:row>1</xdr:row>
      <xdr:rowOff>645120</xdr:rowOff>
    </xdr:to>
    <xdr:pic>
      <xdr:nvPicPr>
        <xdr:cNvPr id="3" name="Image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811440" y="533160"/>
          <a:ext cx="1424880" cy="645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31"/>
  <sheetViews>
    <sheetView tabSelected="1" topLeftCell="A2" zoomScale="120" zoomScaleNormal="120" workbookViewId="0">
      <selection activeCell="D10" sqref="D10"/>
    </sheetView>
  </sheetViews>
  <sheetFormatPr baseColWidth="10" defaultColWidth="11.5703125" defaultRowHeight="15" x14ac:dyDescent="0.25"/>
  <cols>
    <col min="1" max="1" width="11.42578125" style="1"/>
    <col min="2" max="2" width="19.85546875" style="2" customWidth="1"/>
    <col min="3" max="3" width="55.140625" style="2" customWidth="1"/>
    <col min="4" max="6" width="11.42578125" style="2"/>
    <col min="7" max="7" width="9.5703125" style="2" customWidth="1"/>
    <col min="8" max="8" width="11.42578125" style="2" hidden="1"/>
    <col min="9" max="9" width="11.42578125" style="1"/>
    <col min="10" max="1024" width="11.42578125" style="2"/>
  </cols>
  <sheetData>
    <row r="1" spans="2:8" s="1" customFormat="1" ht="42" customHeight="1" x14ac:dyDescent="0.25"/>
    <row r="2" spans="2:8" ht="53.1" customHeight="1" x14ac:dyDescent="0.25">
      <c r="B2" s="1"/>
      <c r="C2" s="3" t="s">
        <v>0</v>
      </c>
      <c r="D2" s="1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1"/>
      <c r="C4" s="4"/>
      <c r="D4" s="4"/>
      <c r="E4" s="4"/>
      <c r="F4" s="4"/>
      <c r="G4" s="4"/>
      <c r="H4" s="1"/>
    </row>
    <row r="5" spans="2:8" ht="15.75" x14ac:dyDescent="0.25">
      <c r="B5" s="1"/>
      <c r="C5" s="5" t="s">
        <v>1</v>
      </c>
      <c r="D5" s="4"/>
      <c r="E5" s="4"/>
      <c r="F5" s="4"/>
      <c r="G5" s="4"/>
      <c r="H5" s="1"/>
    </row>
    <row r="6" spans="2:8" x14ac:dyDescent="0.25">
      <c r="B6" s="1"/>
      <c r="C6" s="4" t="s">
        <v>2</v>
      </c>
      <c r="D6" s="6"/>
      <c r="E6" s="1"/>
      <c r="F6" s="4"/>
      <c r="G6" s="4"/>
      <c r="H6" s="1"/>
    </row>
    <row r="7" spans="2:8" x14ac:dyDescent="0.25">
      <c r="B7" s="1"/>
      <c r="C7" s="4" t="s">
        <v>3</v>
      </c>
      <c r="D7" s="7"/>
      <c r="E7" s="4"/>
      <c r="F7" s="4"/>
      <c r="G7" s="4"/>
      <c r="H7" s="1"/>
    </row>
    <row r="8" spans="2:8" x14ac:dyDescent="0.25">
      <c r="B8" s="1"/>
      <c r="C8" s="4" t="s">
        <v>4</v>
      </c>
      <c r="D8" s="7" t="s">
        <v>24</v>
      </c>
      <c r="E8" s="4"/>
      <c r="F8" s="4"/>
      <c r="G8" s="4"/>
      <c r="H8" s="1"/>
    </row>
    <row r="9" spans="2:8" x14ac:dyDescent="0.25">
      <c r="B9" s="1"/>
      <c r="C9" s="4" t="s">
        <v>5</v>
      </c>
      <c r="D9" s="7"/>
      <c r="E9" s="4"/>
      <c r="F9" s="4"/>
      <c r="G9" s="4"/>
      <c r="H9" s="1"/>
    </row>
    <row r="10" spans="2:8" x14ac:dyDescent="0.25">
      <c r="B10" s="1"/>
      <c r="C10" s="4" t="s">
        <v>6</v>
      </c>
      <c r="D10" s="7" t="s">
        <v>24</v>
      </c>
      <c r="E10" s="4"/>
      <c r="F10" s="4"/>
      <c r="G10" s="4"/>
      <c r="H10" s="1"/>
    </row>
    <row r="11" spans="2:8" x14ac:dyDescent="0.25">
      <c r="B11" s="1"/>
      <c r="C11" s="4"/>
      <c r="D11" s="8"/>
      <c r="E11" s="9"/>
      <c r="F11" s="4"/>
      <c r="G11" s="4"/>
      <c r="H11" s="1"/>
    </row>
    <row r="12" spans="2:8" x14ac:dyDescent="0.25">
      <c r="B12" s="1"/>
      <c r="C12" s="4" t="s">
        <v>7</v>
      </c>
      <c r="D12" s="8" t="e">
        <f>ROUND(IF((calcul!$B$5-((calcul!$B$10-calcul!$B$3)*((calcul!$B$5-calcul!$B$4)/(calcul!$B$2-calcul!$B$3))))&lt;calcul!$B$4,calcul!$B$4,IF(calcul!$B$5-((calcul!$B$10-calcul!$B$3)*((calcul!$B$5-calcul!$B$4)/(calcul!$B$2-calcul!$B$3)))&gt;calcul!$B$5,calcul!$B$5,calcul!$B$5-((calcul!$B$10-calcul!$B$3)*((calcul!$B$5-calcul!$B$4)/(calcul!$B$2-calcul!$B$3))))),2)</f>
        <v>#DIV/0!</v>
      </c>
      <c r="E12" s="9" t="s">
        <v>8</v>
      </c>
      <c r="F12" s="4"/>
      <c r="G12" s="4"/>
      <c r="H12" s="1"/>
    </row>
    <row r="13" spans="2:8" x14ac:dyDescent="0.25">
      <c r="B13" s="1"/>
      <c r="C13" s="4"/>
      <c r="D13" s="8"/>
      <c r="E13" s="4"/>
      <c r="F13" s="4"/>
      <c r="G13" s="4"/>
      <c r="H13" s="1"/>
    </row>
    <row r="14" spans="2:8" x14ac:dyDescent="0.25">
      <c r="B14" s="1"/>
      <c r="C14" s="4" t="s">
        <v>9</v>
      </c>
      <c r="D14" s="6"/>
      <c r="E14" s="4"/>
      <c r="F14" s="4"/>
      <c r="G14" s="4"/>
      <c r="H14" s="1"/>
    </row>
    <row r="15" spans="2:8" x14ac:dyDescent="0.25">
      <c r="B15" s="1"/>
      <c r="C15" s="8" t="s">
        <v>10</v>
      </c>
      <c r="D15" s="6"/>
      <c r="E15" s="4"/>
      <c r="F15" s="4"/>
      <c r="G15" s="4"/>
      <c r="H15" s="1"/>
    </row>
    <row r="16" spans="2:8" x14ac:dyDescent="0.25">
      <c r="B16" s="1"/>
      <c r="C16" s="10" t="s">
        <v>11</v>
      </c>
      <c r="D16" s="11" t="e">
        <f>D14-(D14*D12/100)+D15</f>
        <v>#DIV/0!</v>
      </c>
      <c r="E16" s="4"/>
      <c r="F16" s="4"/>
      <c r="G16" s="4"/>
      <c r="H16" s="1"/>
    </row>
    <row r="17" spans="2:8" x14ac:dyDescent="0.25">
      <c r="B17" s="1"/>
      <c r="C17" s="4"/>
      <c r="D17" s="4"/>
      <c r="E17" s="4"/>
      <c r="F17" s="4"/>
      <c r="G17" s="4"/>
      <c r="H17" s="1"/>
    </row>
    <row r="18" spans="2:8" x14ac:dyDescent="0.25">
      <c r="B18" s="1"/>
      <c r="C18" s="12" t="s">
        <v>12</v>
      </c>
      <c r="D18" s="13" t="e">
        <f>IF(D16&gt;50,IF(D16*30/100&lt;50,50,D16*30/100),D16)</f>
        <v>#DIV/0!</v>
      </c>
      <c r="E18" s="4"/>
      <c r="F18" s="4"/>
      <c r="G18" s="4"/>
      <c r="H18" s="1"/>
    </row>
    <row r="19" spans="2:8" x14ac:dyDescent="0.25">
      <c r="B19" s="1"/>
      <c r="C19" s="4" t="s">
        <v>13</v>
      </c>
      <c r="D19" s="13" t="e">
        <f>D16-D18</f>
        <v>#DIV/0!</v>
      </c>
      <c r="E19" s="4"/>
      <c r="F19" s="4"/>
      <c r="G19" s="4"/>
      <c r="H19" s="1"/>
    </row>
    <row r="20" spans="2:8" x14ac:dyDescent="0.25">
      <c r="C20" s="4"/>
      <c r="D20" s="9"/>
      <c r="E20" s="4"/>
      <c r="F20" s="4"/>
      <c r="G20" s="4"/>
      <c r="H20" s="1"/>
    </row>
    <row r="21" spans="2:8" s="1" customFormat="1" x14ac:dyDescent="0.25">
      <c r="C21" s="4"/>
      <c r="D21" s="4"/>
      <c r="E21" s="4"/>
      <c r="F21" s="4"/>
      <c r="G21" s="4"/>
    </row>
    <row r="22" spans="2:8" s="1" customFormat="1" x14ac:dyDescent="0.25">
      <c r="B22" s="14" t="s">
        <v>14</v>
      </c>
    </row>
    <row r="23" spans="2:8" s="1" customFormat="1" x14ac:dyDescent="0.25"/>
    <row r="24" spans="2:8" s="1" customFormat="1" x14ac:dyDescent="0.25"/>
    <row r="25" spans="2:8" s="1" customFormat="1" x14ac:dyDescent="0.25"/>
    <row r="26" spans="2:8" s="1" customFormat="1" x14ac:dyDescent="0.25"/>
    <row r="27" spans="2:8" s="1" customFormat="1" x14ac:dyDescent="0.25"/>
    <row r="28" spans="2:8" s="1" customFormat="1" x14ac:dyDescent="0.25"/>
    <row r="29" spans="2:8" s="1" customFormat="1" x14ac:dyDescent="0.25"/>
    <row r="30" spans="2:8" s="1" customFormat="1" x14ac:dyDescent="0.25"/>
    <row r="31" spans="2:8" s="1" customFormat="1" x14ac:dyDescent="0.25"/>
  </sheetData>
  <dataValidations count="6">
    <dataValidation type="whole" allowBlank="1" showInputMessage="1" showErrorMessage="1" errorTitle="Revenu fiscal de rérérence" error="Veuillez saisir un nombre entier." sqref="D6">
      <formula1>0</formula1>
      <formula2>1000000</formula2>
    </dataValidation>
    <dataValidation type="decimal" allowBlank="1" showInputMessage="1" showErrorMessage="1" errorTitle="Nombre de parts fiscales" error="Veuillez saisir un nombre" sqref="D7">
      <formula1>1</formula1>
      <formula2>15</formula2>
    </dataValidation>
    <dataValidation type="list" allowBlank="1" showInputMessage="1" showErrorMessage="1" sqref="D8 D10">
      <formula1>"Non,Oui"</formula1>
      <formula2>0</formula2>
    </dataValidation>
    <dataValidation type="decimal" allowBlank="1" showInputMessage="1" showErrorMessage="1" errorTitle="Prix prestation" error="Veuillez saisir un nombre" sqref="D14">
      <formula1>0</formula1>
      <formula2>100000</formula2>
    </dataValidation>
    <dataValidation type="whole" allowBlank="1" showInputMessage="1" showErrorMessage="1" errorTitle="Supplément" error="Veuillez saisir un nombre" sqref="D15">
      <formula1>0</formula1>
      <formula2>10000</formula2>
    </dataValidation>
    <dataValidation type="whole" allowBlank="1" showInputMessage="1" showErrorMessage="1" errorTitle="Pers. en situation de handicap" error="Veuillez saisir un nombre entier" sqref="D9">
      <formula1>0</formula1>
      <formula2>100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zoomScaleNormal="100" workbookViewId="0">
      <selection activeCell="H11" sqref="H11"/>
    </sheetView>
  </sheetViews>
  <sheetFormatPr baseColWidth="10" defaultColWidth="10.7109375" defaultRowHeight="15" x14ac:dyDescent="0.25"/>
  <cols>
    <col min="1" max="1" width="20.42578125" customWidth="1"/>
    <col min="4" max="4" width="18.85546875" customWidth="1"/>
    <col min="7" max="7" width="15.28515625" customWidth="1"/>
    <col min="10" max="10" width="14.42578125" customWidth="1"/>
  </cols>
  <sheetData>
    <row r="2" spans="1:11" x14ac:dyDescent="0.25">
      <c r="A2" t="s">
        <v>15</v>
      </c>
      <c r="B2">
        <v>1960</v>
      </c>
    </row>
    <row r="3" spans="1:11" x14ac:dyDescent="0.25">
      <c r="A3" t="s">
        <v>16</v>
      </c>
      <c r="B3">
        <v>510</v>
      </c>
    </row>
    <row r="4" spans="1:11" x14ac:dyDescent="0.25">
      <c r="A4" t="s">
        <v>17</v>
      </c>
      <c r="B4">
        <v>10</v>
      </c>
    </row>
    <row r="5" spans="1:11" x14ac:dyDescent="0.25">
      <c r="A5" t="s">
        <v>18</v>
      </c>
      <c r="B5">
        <v>65</v>
      </c>
    </row>
    <row r="10" spans="1:11" x14ac:dyDescent="0.25">
      <c r="A10" t="s">
        <v>19</v>
      </c>
      <c r="B10" t="e">
        <f>ROUND((RFR)/$B$11,0)</f>
        <v>#DIV/0!</v>
      </c>
    </row>
    <row r="11" spans="1:11" x14ac:dyDescent="0.25">
      <c r="A11" t="s">
        <v>20</v>
      </c>
      <c r="B11">
        <f>(Feuil1!$D$7+$E$11+$H$11+$K$11)*12</f>
        <v>0</v>
      </c>
      <c r="D11" t="s">
        <v>21</v>
      </c>
      <c r="E11">
        <f>IF(Feuil1!$D$8="Non",0,0.5)</f>
        <v>0</v>
      </c>
      <c r="G11" t="s">
        <v>22</v>
      </c>
      <c r="H11">
        <f>Feuil1!$D$9*0.25</f>
        <v>0</v>
      </c>
      <c r="J11" t="s">
        <v>23</v>
      </c>
      <c r="K11">
        <f>IF(Feuil1!$D$10="Non",0,0.25)</f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calcul</vt:lpstr>
      <vt:lpstr>RFR</vt:lpstr>
      <vt:lpstr>Feuil1!Zone_d_impression</vt:lpstr>
    </vt:vector>
  </TitlesOfParts>
  <Company>MAA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Gilles GALICE</dc:creator>
  <dc:description/>
  <cp:lastModifiedBy>Julie MONNIER</cp:lastModifiedBy>
  <cp:revision>0</cp:revision>
  <cp:lastPrinted>2021-07-01T13:27:26Z</cp:lastPrinted>
  <dcterms:created xsi:type="dcterms:W3CDTF">2021-06-03T08:30:47Z</dcterms:created>
  <dcterms:modified xsi:type="dcterms:W3CDTF">2024-03-14T14:40:31Z</dcterms:modified>
  <dc:language>fr-FR</dc:language>
</cp:coreProperties>
</file>